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6835" windowHeight="12015" tabRatio="23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6" i="1" l="1"/>
  <c r="D84" i="1" s="1"/>
  <c r="E76" i="1"/>
  <c r="E80" i="1" s="1"/>
  <c r="G76" i="1"/>
  <c r="G82" i="1" s="1"/>
  <c r="H76" i="1"/>
  <c r="H80" i="1" s="1"/>
  <c r="I76" i="1"/>
  <c r="I80" i="1" s="1"/>
  <c r="C76" i="1"/>
  <c r="C80" i="1" s="1"/>
  <c r="C61" i="1"/>
  <c r="C65" i="1" s="1"/>
  <c r="D61" i="1"/>
  <c r="D65" i="1" s="1"/>
  <c r="E61" i="1"/>
  <c r="E65" i="1" s="1"/>
  <c r="G61" i="1"/>
  <c r="G67" i="1" s="1"/>
  <c r="H61" i="1"/>
  <c r="H67" i="1" s="1"/>
  <c r="I61" i="1"/>
  <c r="I64" i="1" s="1"/>
  <c r="C82" i="1" l="1"/>
  <c r="E84" i="1"/>
  <c r="D83" i="1"/>
  <c r="D80" i="1"/>
  <c r="G79" i="1"/>
  <c r="G68" i="1"/>
  <c r="C81" i="1"/>
  <c r="I69" i="1"/>
  <c r="H68" i="1"/>
  <c r="G83" i="1"/>
  <c r="I67" i="1"/>
  <c r="I83" i="1"/>
  <c r="I66" i="1"/>
  <c r="E82" i="1"/>
  <c r="H83" i="1"/>
  <c r="D64" i="1"/>
  <c r="H66" i="1"/>
  <c r="D82" i="1"/>
  <c r="H81" i="1"/>
  <c r="E67" i="1"/>
  <c r="I65" i="1"/>
  <c r="D81" i="1"/>
  <c r="I79" i="1"/>
  <c r="D67" i="1"/>
  <c r="H64" i="1"/>
  <c r="G80" i="1"/>
  <c r="H79" i="1"/>
  <c r="C66" i="1"/>
  <c r="C68" i="1"/>
  <c r="I82" i="1"/>
  <c r="C69" i="1"/>
  <c r="D66" i="1"/>
  <c r="H69" i="1"/>
  <c r="H65" i="1"/>
  <c r="C84" i="1"/>
  <c r="G81" i="1"/>
  <c r="D79" i="1"/>
  <c r="H82" i="1"/>
  <c r="C67" i="1"/>
  <c r="G69" i="1"/>
  <c r="E66" i="1"/>
  <c r="C83" i="1"/>
  <c r="E79" i="1"/>
  <c r="E64" i="1"/>
  <c r="G64" i="1"/>
  <c r="I68" i="1"/>
  <c r="G84" i="1"/>
  <c r="E81" i="1"/>
  <c r="I81" i="1"/>
  <c r="G65" i="1"/>
  <c r="E68" i="1"/>
  <c r="G66" i="1"/>
  <c r="C79" i="1"/>
  <c r="I84" i="1"/>
  <c r="C64" i="1"/>
  <c r="D68" i="1"/>
  <c r="E83" i="1"/>
  <c r="H84" i="1"/>
  <c r="E69" i="1"/>
  <c r="D69" i="1"/>
</calcChain>
</file>

<file path=xl/sharedStrings.xml><?xml version="1.0" encoding="utf-8"?>
<sst xmlns="http://schemas.openxmlformats.org/spreadsheetml/2006/main" count="118" uniqueCount="54">
  <si>
    <t>Stock Data (Questions 1-3)</t>
  </si>
  <si>
    <t>Company Sells</t>
  </si>
  <si>
    <t>Dividend</t>
  </si>
  <si>
    <t>Stocks</t>
  </si>
  <si>
    <t>Mutual Funds</t>
  </si>
  <si>
    <t>Sector Group</t>
  </si>
  <si>
    <t>Stock and Mutual Fund Historical Data</t>
  </si>
  <si>
    <t>Mutual Fund Other Data (Mutual Fund Questions 1-5)</t>
  </si>
  <si>
    <t>Category</t>
  </si>
  <si>
    <t>Portfolio</t>
  </si>
  <si>
    <t>Fee</t>
  </si>
  <si>
    <t>Returns</t>
  </si>
  <si>
    <t>Return Compare to Average</t>
  </si>
  <si>
    <t>Cash</t>
  </si>
  <si>
    <t>US Stock</t>
  </si>
  <si>
    <t>Foreign Stock</t>
  </si>
  <si>
    <t>Bond</t>
  </si>
  <si>
    <t>Other</t>
  </si>
  <si>
    <t>Expense</t>
  </si>
  <si>
    <t>12b-1</t>
  </si>
  <si>
    <t>1 Year</t>
  </si>
  <si>
    <t>3 Year</t>
  </si>
  <si>
    <t>10 Year</t>
  </si>
  <si>
    <t>Account Value for Stock, Mutual Funds and Mixed Portfolio (remaining item questions 1-4)</t>
  </si>
  <si>
    <t>AAPL</t>
  </si>
  <si>
    <t>Apple Inc.</t>
  </si>
  <si>
    <t xml:space="preserve">JABAX </t>
  </si>
  <si>
    <t>SWCRX</t>
  </si>
  <si>
    <t>SWERX</t>
  </si>
  <si>
    <t>None</t>
  </si>
  <si>
    <t xml:space="preserve">Cisco Systems, Inc. </t>
  </si>
  <si>
    <t>CSCO</t>
  </si>
  <si>
    <t>Technology</t>
  </si>
  <si>
    <t>Networking &amp; Communication Devices</t>
  </si>
  <si>
    <t>Dell Inc.</t>
  </si>
  <si>
    <t xml:space="preserve">DELL  </t>
  </si>
  <si>
    <t>DELL</t>
  </si>
  <si>
    <t>Personal Computers</t>
  </si>
  <si>
    <t xml:space="preserve">JANUS FUND </t>
  </si>
  <si>
    <t>Schwab Target 2020</t>
  </si>
  <si>
    <t>JANUS FUND</t>
  </si>
  <si>
    <t>JABAX</t>
  </si>
  <si>
    <t>Schwab Target 2040</t>
  </si>
  <si>
    <t>#of Shares</t>
  </si>
  <si>
    <t>STOCKS</t>
  </si>
  <si>
    <t>Value: 12/31/2007 to 12/31/2010</t>
  </si>
  <si>
    <t>All in One Investment Scenario #of Shares (60k to one only)</t>
  </si>
  <si>
    <t>Diversified Portfolio Scenerio #of Shares (10k to each)</t>
  </si>
  <si>
    <t>-</t>
  </si>
  <si>
    <t>Moderate Allocation</t>
  </si>
  <si>
    <t>Target Date 2016-2020</t>
  </si>
  <si>
    <t>Target Date 2036-2040</t>
  </si>
  <si>
    <t xml:space="preserve">Cisco Systems </t>
  </si>
  <si>
    <t>MUTUAL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</si>
</sst>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-409]d\-mmm\-yy;@"/>
    <numFmt numFmtId="165" formatCode="0.00_);[Red]\(0.0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40" fontId="1" fillId="0" borderId="1" xfId="0" applyNumberFormat="1" applyFont="1" applyBorder="1" applyAlignment="1">
      <alignment horizontal="center"/>
    </xf>
    <xf numFmtId="40" fontId="1" fillId="0" borderId="0" xfId="0" applyNumberFormat="1" applyFont="1"/>
    <xf numFmtId="8" fontId="1" fillId="0" borderId="1" xfId="0" applyNumberFormat="1" applyFont="1" applyBorder="1"/>
    <xf numFmtId="4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8" fontId="1" fillId="0" borderId="1" xfId="0" applyNumberFormat="1" applyFont="1" applyFill="1" applyBorder="1" applyAlignment="1">
      <alignment horizontal="center"/>
    </xf>
    <xf numFmtId="8" fontId="1" fillId="0" borderId="1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/>
    <xf numFmtId="10" fontId="1" fillId="0" borderId="0" xfId="0" applyNumberFormat="1" applyFont="1"/>
    <xf numFmtId="0" fontId="1" fillId="0" borderId="1" xfId="0" applyFont="1" applyBorder="1" applyAlignment="1">
      <alignment horizontal="center" wrapText="1"/>
    </xf>
    <xf numFmtId="8" fontId="1" fillId="0" borderId="5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8" fontId="1" fillId="0" borderId="20" xfId="0" applyNumberFormat="1" applyFont="1" applyBorder="1"/>
    <xf numFmtId="164" fontId="1" fillId="0" borderId="9" xfId="0" applyNumberFormat="1" applyFont="1" applyBorder="1" applyAlignment="1">
      <alignment horizontal="center"/>
    </xf>
    <xf numFmtId="8" fontId="1" fillId="0" borderId="10" xfId="0" applyNumberFormat="1" applyFont="1" applyBorder="1"/>
    <xf numFmtId="164" fontId="1" fillId="0" borderId="11" xfId="0" applyNumberFormat="1" applyFont="1" applyBorder="1" applyAlignment="1">
      <alignment horizontal="center"/>
    </xf>
    <xf numFmtId="8" fontId="1" fillId="0" borderId="12" xfId="0" applyNumberFormat="1" applyFont="1" applyBorder="1"/>
    <xf numFmtId="8" fontId="1" fillId="0" borderId="13" xfId="0" applyNumberFormat="1" applyFont="1" applyBorder="1"/>
    <xf numFmtId="0" fontId="1" fillId="0" borderId="9" xfId="0" applyFont="1" applyBorder="1" applyAlignment="1"/>
    <xf numFmtId="8" fontId="1" fillId="0" borderId="10" xfId="0" applyNumberFormat="1" applyFont="1" applyBorder="1" applyAlignment="1">
      <alignment horizontal="center"/>
    </xf>
    <xf numFmtId="8" fontId="1" fillId="0" borderId="10" xfId="0" applyNumberFormat="1" applyFont="1" applyFill="1" applyBorder="1"/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/>
    <xf numFmtId="165" fontId="1" fillId="0" borderId="13" xfId="0" applyNumberFormat="1" applyFont="1" applyBorder="1"/>
    <xf numFmtId="0" fontId="1" fillId="0" borderId="9" xfId="0" applyFont="1" applyFill="1" applyBorder="1" applyAlignment="1"/>
    <xf numFmtId="0" fontId="1" fillId="0" borderId="3" xfId="0" applyFont="1" applyFill="1" applyBorder="1" applyAlignment="1"/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/>
    <xf numFmtId="8" fontId="2" fillId="3" borderId="12" xfId="0" applyNumberFormat="1" applyFont="1" applyFill="1" applyBorder="1" applyAlignment="1">
      <alignment horizontal="center"/>
    </xf>
    <xf numFmtId="8" fontId="2" fillId="3" borderId="12" xfId="0" applyNumberFormat="1" applyFont="1" applyFill="1" applyBorder="1"/>
    <xf numFmtId="8" fontId="2" fillId="4" borderId="12" xfId="0" applyNumberFormat="1" applyFont="1" applyFill="1" applyBorder="1" applyAlignment="1">
      <alignment horizontal="center"/>
    </xf>
    <xf numFmtId="8" fontId="2" fillId="4" borderId="12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0" fontId="2" fillId="4" borderId="7" xfId="0" applyNumberFormat="1" applyFont="1" applyFill="1" applyBorder="1" applyAlignment="1">
      <alignment horizontal="center"/>
    </xf>
    <xf numFmtId="8" fontId="2" fillId="4" borderId="7" xfId="0" applyNumberFormat="1" applyFont="1" applyFill="1" applyBorder="1" applyAlignment="1">
      <alignment horizontal="center"/>
    </xf>
    <xf numFmtId="8" fontId="2" fillId="4" borderId="8" xfId="0" applyNumberFormat="1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8" fontId="2" fillId="4" borderId="13" xfId="0" applyNumberFormat="1" applyFont="1" applyFill="1" applyBorder="1" applyAlignment="1">
      <alignment horizontal="center"/>
    </xf>
    <xf numFmtId="8" fontId="2" fillId="3" borderId="7" xfId="0" applyNumberFormat="1" applyFont="1" applyFill="1" applyBorder="1"/>
    <xf numFmtId="8" fontId="2" fillId="4" borderId="7" xfId="0" applyNumberFormat="1" applyFont="1" applyFill="1" applyBorder="1"/>
    <xf numFmtId="8" fontId="2" fillId="4" borderId="8" xfId="0" applyNumberFormat="1" applyFont="1" applyFill="1" applyBorder="1"/>
    <xf numFmtId="8" fontId="2" fillId="4" borderId="13" xfId="0" applyNumberFormat="1" applyFont="1" applyFill="1" applyBorder="1"/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10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2" fillId="0" borderId="1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10" fontId="1" fillId="0" borderId="1" xfId="0" applyNumberFormat="1" applyFont="1" applyFill="1" applyBorder="1" applyAlignment="1"/>
    <xf numFmtId="10" fontId="1" fillId="0" borderId="10" xfId="0" applyNumberFormat="1" applyFont="1" applyFill="1" applyBorder="1" applyAlignment="1"/>
    <xf numFmtId="10" fontId="1" fillId="0" borderId="2" xfId="0" applyNumberFormat="1" applyFont="1" applyFill="1" applyBorder="1" applyAlignment="1">
      <alignment horizontal="right"/>
    </xf>
    <xf numFmtId="10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0" xfId="0" applyFont="1" applyBorder="1" applyAlignment="1"/>
    <xf numFmtId="0" fontId="4" fillId="0" borderId="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10" fontId="1" fillId="0" borderId="1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8" fontId="1" fillId="0" borderId="12" xfId="0" applyNumberFormat="1" applyFont="1" applyBorder="1" applyAlignment="1"/>
    <xf numFmtId="8" fontId="1" fillId="0" borderId="13" xfId="0" applyNumberFormat="1" applyFont="1" applyBorder="1" applyAlignment="1"/>
    <xf numFmtId="0" fontId="1" fillId="0" borderId="19" xfId="0" applyFont="1" applyBorder="1" applyAlignment="1"/>
    <xf numFmtId="0" fontId="1" fillId="0" borderId="5" xfId="0" applyFont="1" applyBorder="1" applyAlignment="1"/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0" borderId="5" xfId="0" applyFont="1" applyBorder="1" applyAlignment="1"/>
    <xf numFmtId="0" fontId="2" fillId="0" borderId="2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20" xfId="0" applyFont="1" applyBorder="1" applyAlignment="1"/>
    <xf numFmtId="0" fontId="3" fillId="0" borderId="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36" xfId="0" applyFont="1" applyFill="1" applyBorder="1" applyAlignment="1">
      <alignment horizontal="center" wrapText="1"/>
    </xf>
    <xf numFmtId="0" fontId="1" fillId="0" borderId="9" xfId="0" applyFont="1" applyBorder="1" applyAlignment="1"/>
    <xf numFmtId="8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0" fontId="2" fillId="4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tabSelected="1" topLeftCell="A46" zoomScaleNormal="100" workbookViewId="0">
      <selection activeCell="G78" sqref="G78"/>
    </sheetView>
  </sheetViews>
  <sheetFormatPr defaultRowHeight="12.75" x14ac:dyDescent="0.2"/>
  <cols>
    <col min="1" max="1" width="1.5703125" style="1" customWidth="1"/>
    <col min="2" max="2" width="12.7109375" style="1" customWidth="1"/>
    <col min="3" max="3" width="11.5703125" style="1" bestFit="1" customWidth="1"/>
    <col min="4" max="4" width="10.42578125" style="1" bestFit="1" customWidth="1"/>
    <col min="5" max="5" width="12.5703125" style="1" bestFit="1" customWidth="1"/>
    <col min="6" max="6" width="14.7109375" style="1" customWidth="1"/>
    <col min="7" max="7" width="12" style="1" bestFit="1" customWidth="1"/>
    <col min="8" max="9" width="15.85546875" style="1" customWidth="1"/>
    <col min="10" max="16384" width="9.140625" style="1"/>
  </cols>
  <sheetData>
    <row r="1" spans="2:9" ht="13.5" thickBot="1" x14ac:dyDescent="0.25"/>
    <row r="2" spans="2:9" ht="13.5" thickBot="1" x14ac:dyDescent="0.25">
      <c r="B2" s="122" t="s">
        <v>0</v>
      </c>
      <c r="C2" s="123"/>
      <c r="D2" s="123"/>
      <c r="E2" s="123"/>
      <c r="F2" s="124"/>
      <c r="G2" s="124"/>
      <c r="H2" s="124"/>
      <c r="I2" s="125"/>
    </row>
    <row r="3" spans="2:9" x14ac:dyDescent="0.2">
      <c r="B3" s="118"/>
      <c r="C3" s="119"/>
      <c r="D3" s="126" t="s">
        <v>24</v>
      </c>
      <c r="E3" s="126"/>
      <c r="F3" s="126" t="s">
        <v>36</v>
      </c>
      <c r="G3" s="126"/>
      <c r="H3" s="126" t="s">
        <v>31</v>
      </c>
      <c r="I3" s="127"/>
    </row>
    <row r="4" spans="2:9" ht="13.5" thickBot="1" x14ac:dyDescent="0.25">
      <c r="B4" s="79"/>
      <c r="C4" s="80"/>
      <c r="D4" s="128" t="s">
        <v>25</v>
      </c>
      <c r="E4" s="128"/>
      <c r="F4" s="128" t="s">
        <v>34</v>
      </c>
      <c r="G4" s="128"/>
      <c r="H4" s="128" t="s">
        <v>30</v>
      </c>
      <c r="I4" s="129"/>
    </row>
    <row r="5" spans="2:9" x14ac:dyDescent="0.2">
      <c r="B5" s="118" t="s">
        <v>5</v>
      </c>
      <c r="C5" s="119"/>
      <c r="D5" s="119" t="s">
        <v>32</v>
      </c>
      <c r="E5" s="119"/>
      <c r="F5" s="119" t="s">
        <v>32</v>
      </c>
      <c r="G5" s="119"/>
      <c r="H5" s="119" t="s">
        <v>32</v>
      </c>
      <c r="I5" s="130"/>
    </row>
    <row r="6" spans="2:9" x14ac:dyDescent="0.2">
      <c r="B6" s="137" t="s">
        <v>1</v>
      </c>
      <c r="C6" s="89"/>
      <c r="D6" s="89" t="s">
        <v>37</v>
      </c>
      <c r="E6" s="89"/>
      <c r="F6" s="89" t="s">
        <v>37</v>
      </c>
      <c r="G6" s="89"/>
      <c r="H6" s="131" t="s">
        <v>33</v>
      </c>
      <c r="I6" s="132"/>
    </row>
    <row r="7" spans="2:9" ht="13.5" thickBot="1" x14ac:dyDescent="0.25">
      <c r="B7" s="79" t="s">
        <v>2</v>
      </c>
      <c r="C7" s="80"/>
      <c r="D7" s="116" t="s">
        <v>29</v>
      </c>
      <c r="E7" s="116"/>
      <c r="F7" s="116" t="s">
        <v>29</v>
      </c>
      <c r="G7" s="116"/>
      <c r="H7" s="116" t="s">
        <v>29</v>
      </c>
      <c r="I7" s="117"/>
    </row>
    <row r="8" spans="2:9" ht="12" customHeight="1" thickBot="1" x14ac:dyDescent="0.25"/>
    <row r="9" spans="2:9" ht="12.75" customHeight="1" thickBot="1" x14ac:dyDescent="0.25">
      <c r="B9" s="98" t="s">
        <v>6</v>
      </c>
      <c r="C9" s="99"/>
      <c r="D9" s="99"/>
      <c r="E9" s="99"/>
      <c r="F9" s="99"/>
      <c r="G9" s="99"/>
      <c r="H9" s="99"/>
      <c r="I9" s="136"/>
    </row>
    <row r="10" spans="2:9" x14ac:dyDescent="0.2">
      <c r="B10" s="133" t="s">
        <v>3</v>
      </c>
      <c r="C10" s="134"/>
      <c r="D10" s="134"/>
      <c r="E10" s="135"/>
      <c r="F10" s="133" t="s">
        <v>4</v>
      </c>
      <c r="G10" s="134"/>
      <c r="H10" s="134"/>
      <c r="I10" s="135"/>
    </row>
    <row r="11" spans="2:9" x14ac:dyDescent="0.2">
      <c r="B11" s="18"/>
      <c r="C11" s="2" t="s">
        <v>24</v>
      </c>
      <c r="D11" s="2" t="s">
        <v>35</v>
      </c>
      <c r="E11" s="19" t="s">
        <v>31</v>
      </c>
      <c r="F11" s="18"/>
      <c r="G11" s="2" t="s">
        <v>26</v>
      </c>
      <c r="H11" s="2" t="s">
        <v>27</v>
      </c>
      <c r="I11" s="19" t="s">
        <v>28</v>
      </c>
    </row>
    <row r="12" spans="2:9" ht="13.5" thickBot="1" x14ac:dyDescent="0.25">
      <c r="B12" s="20"/>
      <c r="C12" s="21" t="s">
        <v>25</v>
      </c>
      <c r="D12" s="21" t="s">
        <v>34</v>
      </c>
      <c r="E12" s="23" t="s">
        <v>52</v>
      </c>
      <c r="F12" s="20"/>
      <c r="G12" s="22" t="s">
        <v>38</v>
      </c>
      <c r="H12" s="21" t="s">
        <v>39</v>
      </c>
      <c r="I12" s="23" t="s">
        <v>42</v>
      </c>
    </row>
    <row r="13" spans="2:9" x14ac:dyDescent="0.2">
      <c r="B13" s="24">
        <v>39447</v>
      </c>
      <c r="C13" s="17">
        <v>198.08</v>
      </c>
      <c r="D13" s="17">
        <v>24.51</v>
      </c>
      <c r="E13" s="25">
        <v>27.07</v>
      </c>
      <c r="F13" s="24">
        <v>39447</v>
      </c>
      <c r="G13" s="17">
        <v>25.41</v>
      </c>
      <c r="H13" s="17">
        <v>11.65</v>
      </c>
      <c r="I13" s="25">
        <v>12.06</v>
      </c>
    </row>
    <row r="14" spans="2:9" x14ac:dyDescent="0.2">
      <c r="B14" s="26">
        <v>39629</v>
      </c>
      <c r="C14" s="6">
        <v>167.44</v>
      </c>
      <c r="D14" s="6">
        <v>21.88</v>
      </c>
      <c r="E14" s="27">
        <v>23.26</v>
      </c>
      <c r="F14" s="26">
        <v>39629</v>
      </c>
      <c r="G14" s="6">
        <v>24.56</v>
      </c>
      <c r="H14" s="6">
        <v>10.76</v>
      </c>
      <c r="I14" s="27">
        <v>11.05</v>
      </c>
    </row>
    <row r="15" spans="2:9" x14ac:dyDescent="0.2">
      <c r="B15" s="26">
        <v>39813</v>
      </c>
      <c r="C15" s="6">
        <v>85.35</v>
      </c>
      <c r="D15" s="6">
        <v>10.24</v>
      </c>
      <c r="E15" s="27">
        <v>16.3</v>
      </c>
      <c r="F15" s="26">
        <v>39813</v>
      </c>
      <c r="G15" s="6">
        <v>20.02</v>
      </c>
      <c r="H15" s="6">
        <v>8.27</v>
      </c>
      <c r="I15" s="27">
        <v>8.08</v>
      </c>
    </row>
    <row r="16" spans="2:9" x14ac:dyDescent="0.2">
      <c r="B16" s="26">
        <v>39994</v>
      </c>
      <c r="C16" s="6">
        <v>142.43</v>
      </c>
      <c r="D16" s="6">
        <v>13.73</v>
      </c>
      <c r="E16" s="27">
        <v>18.649999999999999</v>
      </c>
      <c r="F16" s="26">
        <v>39994</v>
      </c>
      <c r="G16" s="6">
        <v>21.5</v>
      </c>
      <c r="H16" s="6">
        <v>8.68</v>
      </c>
      <c r="I16" s="27">
        <v>8.6</v>
      </c>
    </row>
    <row r="17" spans="2:9" x14ac:dyDescent="0.2">
      <c r="B17" s="26">
        <v>40178</v>
      </c>
      <c r="C17" s="6">
        <v>210.73</v>
      </c>
      <c r="D17" s="6">
        <v>14.36</v>
      </c>
      <c r="E17" s="27">
        <v>23.94</v>
      </c>
      <c r="F17" s="26">
        <v>40178</v>
      </c>
      <c r="G17" s="6">
        <v>24.54</v>
      </c>
      <c r="H17" s="6">
        <v>9.93</v>
      </c>
      <c r="I17" s="27">
        <v>10.26</v>
      </c>
    </row>
    <row r="18" spans="2:9" x14ac:dyDescent="0.2">
      <c r="B18" s="26">
        <v>40359</v>
      </c>
      <c r="C18" s="6">
        <v>251.53</v>
      </c>
      <c r="D18" s="6">
        <v>12.06</v>
      </c>
      <c r="E18" s="27">
        <v>21.31</v>
      </c>
      <c r="F18" s="26">
        <v>40359</v>
      </c>
      <c r="G18" s="6">
        <v>23.4</v>
      </c>
      <c r="H18" s="6">
        <v>9.6</v>
      </c>
      <c r="I18" s="27">
        <v>9.64</v>
      </c>
    </row>
    <row r="19" spans="2:9" ht="13.5" thickBot="1" x14ac:dyDescent="0.25">
      <c r="B19" s="28">
        <v>40543</v>
      </c>
      <c r="C19" s="29">
        <v>322.56</v>
      </c>
      <c r="D19" s="29">
        <v>13.55</v>
      </c>
      <c r="E19" s="30">
        <v>20.23</v>
      </c>
      <c r="F19" s="28">
        <v>40543</v>
      </c>
      <c r="G19" s="29">
        <v>25.08</v>
      </c>
      <c r="H19" s="29">
        <v>10.95</v>
      </c>
      <c r="I19" s="30">
        <v>11.61</v>
      </c>
    </row>
    <row r="20" spans="2:9" ht="13.5" thickBot="1" x14ac:dyDescent="0.25"/>
    <row r="21" spans="2:9" ht="13.5" thickBot="1" x14ac:dyDescent="0.25">
      <c r="B21" s="122" t="s">
        <v>7</v>
      </c>
      <c r="C21" s="123"/>
      <c r="D21" s="123"/>
      <c r="E21" s="123"/>
      <c r="F21" s="124"/>
      <c r="G21" s="124"/>
      <c r="H21" s="124"/>
      <c r="I21" s="125"/>
    </row>
    <row r="22" spans="2:9" x14ac:dyDescent="0.2">
      <c r="B22" s="118"/>
      <c r="C22" s="119"/>
      <c r="D22" s="120" t="s">
        <v>41</v>
      </c>
      <c r="E22" s="120"/>
      <c r="F22" s="120" t="s">
        <v>27</v>
      </c>
      <c r="G22" s="120"/>
      <c r="H22" s="120" t="s">
        <v>28</v>
      </c>
      <c r="I22" s="121"/>
    </row>
    <row r="23" spans="2:9" ht="12.75" customHeight="1" thickBot="1" x14ac:dyDescent="0.25">
      <c r="B23" s="79"/>
      <c r="C23" s="80"/>
      <c r="D23" s="114" t="s">
        <v>40</v>
      </c>
      <c r="E23" s="114"/>
      <c r="F23" s="114" t="s">
        <v>39</v>
      </c>
      <c r="G23" s="114"/>
      <c r="H23" s="114" t="s">
        <v>42</v>
      </c>
      <c r="I23" s="115"/>
    </row>
    <row r="24" spans="2:9" ht="12.75" customHeight="1" x14ac:dyDescent="0.2">
      <c r="B24" s="109" t="s">
        <v>8</v>
      </c>
      <c r="C24" s="110"/>
      <c r="D24" s="111" t="s">
        <v>49</v>
      </c>
      <c r="E24" s="111"/>
      <c r="F24" s="111" t="s">
        <v>50</v>
      </c>
      <c r="G24" s="111"/>
      <c r="H24" s="111" t="s">
        <v>51</v>
      </c>
      <c r="I24" s="112"/>
    </row>
    <row r="25" spans="2:9" ht="12.75" customHeight="1" x14ac:dyDescent="0.25">
      <c r="B25" s="113" t="s">
        <v>9</v>
      </c>
      <c r="C25" s="91"/>
      <c r="D25" s="91"/>
      <c r="E25" s="91"/>
      <c r="F25" s="91"/>
      <c r="G25" s="91"/>
      <c r="H25" s="91"/>
      <c r="I25" s="92"/>
    </row>
    <row r="26" spans="2:9" ht="12.75" customHeight="1" x14ac:dyDescent="0.2">
      <c r="B26" s="31"/>
      <c r="C26" s="3" t="s">
        <v>13</v>
      </c>
      <c r="D26" s="89">
        <v>4.38</v>
      </c>
      <c r="E26" s="89"/>
      <c r="F26" s="89">
        <v>5.47</v>
      </c>
      <c r="G26" s="89"/>
      <c r="H26" s="89">
        <v>4.78</v>
      </c>
      <c r="I26" s="90"/>
    </row>
    <row r="27" spans="2:9" ht="12.75" customHeight="1" x14ac:dyDescent="0.2">
      <c r="B27" s="31"/>
      <c r="C27" s="3" t="s">
        <v>14</v>
      </c>
      <c r="D27" s="89">
        <v>56.76</v>
      </c>
      <c r="E27" s="89"/>
      <c r="F27" s="89">
        <v>62.56</v>
      </c>
      <c r="G27" s="89"/>
      <c r="H27" s="89">
        <v>87.34</v>
      </c>
      <c r="I27" s="90"/>
    </row>
    <row r="28" spans="2:9" ht="12.75" customHeight="1" x14ac:dyDescent="0.2">
      <c r="B28" s="31"/>
      <c r="C28" s="3" t="s">
        <v>15</v>
      </c>
      <c r="D28" s="89">
        <v>0</v>
      </c>
      <c r="E28" s="89"/>
      <c r="F28" s="89">
        <v>0</v>
      </c>
      <c r="G28" s="89"/>
      <c r="H28" s="89">
        <v>0</v>
      </c>
      <c r="I28" s="90"/>
    </row>
    <row r="29" spans="2:9" ht="12.75" customHeight="1" x14ac:dyDescent="0.2">
      <c r="B29" s="31"/>
      <c r="C29" s="3" t="s">
        <v>16</v>
      </c>
      <c r="D29" s="89">
        <v>38.369999999999997</v>
      </c>
      <c r="E29" s="89"/>
      <c r="F29" s="89">
        <v>30.95</v>
      </c>
      <c r="G29" s="89"/>
      <c r="H29" s="89">
        <v>7.57</v>
      </c>
      <c r="I29" s="90"/>
    </row>
    <row r="30" spans="2:9" ht="12.75" customHeight="1" x14ac:dyDescent="0.2">
      <c r="B30" s="31"/>
      <c r="C30" s="3" t="s">
        <v>17</v>
      </c>
      <c r="D30" s="89">
        <v>0.41</v>
      </c>
      <c r="E30" s="89"/>
      <c r="F30" s="89">
        <v>0.83</v>
      </c>
      <c r="G30" s="89"/>
      <c r="H30" s="89">
        <v>0.3</v>
      </c>
      <c r="I30" s="90"/>
    </row>
    <row r="31" spans="2:9" ht="12.75" customHeight="1" x14ac:dyDescent="0.25">
      <c r="B31" s="81" t="s">
        <v>10</v>
      </c>
      <c r="C31" s="82"/>
      <c r="D31" s="91"/>
      <c r="E31" s="91"/>
      <c r="F31" s="91"/>
      <c r="G31" s="91"/>
      <c r="H31" s="91"/>
      <c r="I31" s="92"/>
    </row>
    <row r="32" spans="2:9" ht="12.75" customHeight="1" x14ac:dyDescent="0.2">
      <c r="B32" s="31"/>
      <c r="C32" s="3" t="s">
        <v>18</v>
      </c>
      <c r="D32" s="85">
        <v>8.2000000000000007E-3</v>
      </c>
      <c r="E32" s="85"/>
      <c r="F32" s="85">
        <v>7.3000000000000001E-3</v>
      </c>
      <c r="G32" s="85"/>
      <c r="H32" s="85">
        <v>8.3000000000000001E-3</v>
      </c>
      <c r="I32" s="86"/>
    </row>
    <row r="33" spans="2:9" ht="12.75" customHeight="1" x14ac:dyDescent="0.2">
      <c r="B33" s="31"/>
      <c r="C33" s="3" t="s">
        <v>19</v>
      </c>
      <c r="D33" s="87" t="s">
        <v>48</v>
      </c>
      <c r="E33" s="88"/>
      <c r="F33" s="87" t="s">
        <v>48</v>
      </c>
      <c r="G33" s="88"/>
      <c r="H33" s="87" t="s">
        <v>48</v>
      </c>
      <c r="I33" s="88"/>
    </row>
    <row r="34" spans="2:9" ht="12.75" customHeight="1" x14ac:dyDescent="0.25">
      <c r="B34" s="81" t="s">
        <v>11</v>
      </c>
      <c r="C34" s="82"/>
      <c r="D34" s="82"/>
      <c r="E34" s="82"/>
      <c r="F34" s="82"/>
      <c r="G34" s="82"/>
      <c r="H34" s="82"/>
      <c r="I34" s="83"/>
    </row>
    <row r="35" spans="2:9" ht="12.75" customHeight="1" x14ac:dyDescent="0.2">
      <c r="B35" s="42"/>
      <c r="C35" s="43" t="s">
        <v>20</v>
      </c>
      <c r="D35" s="85">
        <v>7.1400000000000005E-2</v>
      </c>
      <c r="E35" s="85"/>
      <c r="F35" s="85">
        <v>0.11310000000000001</v>
      </c>
      <c r="G35" s="85"/>
      <c r="H35" s="85">
        <v>0.13200000000000001</v>
      </c>
      <c r="I35" s="86"/>
    </row>
    <row r="36" spans="2:9" ht="12.75" customHeight="1" x14ac:dyDescent="0.2">
      <c r="B36" s="42"/>
      <c r="C36" s="43" t="s">
        <v>21</v>
      </c>
      <c r="D36" s="85">
        <v>5.7200000000000001E-2</v>
      </c>
      <c r="E36" s="85"/>
      <c r="F36" s="85">
        <v>3.5400000000000001E-2</v>
      </c>
      <c r="G36" s="85"/>
      <c r="H36" s="85">
        <v>4.3099999999999999E-2</v>
      </c>
      <c r="I36" s="86"/>
    </row>
    <row r="37" spans="2:9" ht="12.75" customHeight="1" x14ac:dyDescent="0.2">
      <c r="B37" s="42"/>
      <c r="C37" s="43" t="s">
        <v>22</v>
      </c>
      <c r="D37" s="85">
        <v>5.7500000000000002E-2</v>
      </c>
      <c r="E37" s="85"/>
      <c r="F37" s="87" t="s">
        <v>48</v>
      </c>
      <c r="G37" s="88"/>
      <c r="H37" s="87" t="s">
        <v>48</v>
      </c>
      <c r="I37" s="88"/>
    </row>
    <row r="38" spans="2:9" ht="15" customHeight="1" x14ac:dyDescent="0.25">
      <c r="B38" s="84" t="s">
        <v>12</v>
      </c>
      <c r="C38" s="82"/>
      <c r="D38" s="82"/>
      <c r="E38" s="82"/>
      <c r="F38" s="82"/>
      <c r="G38" s="82"/>
      <c r="H38" s="82"/>
      <c r="I38" s="83"/>
    </row>
    <row r="39" spans="2:9" x14ac:dyDescent="0.2">
      <c r="B39" s="44"/>
      <c r="C39" s="43" t="s">
        <v>20</v>
      </c>
      <c r="D39" s="85">
        <v>-2.9399999999999999E-2</v>
      </c>
      <c r="E39" s="85"/>
      <c r="F39" s="85">
        <v>9.1999999999999998E-3</v>
      </c>
      <c r="G39" s="85"/>
      <c r="H39" s="85">
        <v>1.26E-2</v>
      </c>
      <c r="I39" s="86"/>
    </row>
    <row r="40" spans="2:9" x14ac:dyDescent="0.2">
      <c r="B40" s="44"/>
      <c r="C40" s="43" t="s">
        <v>21</v>
      </c>
      <c r="D40" s="85">
        <v>2.64E-2</v>
      </c>
      <c r="E40" s="85"/>
      <c r="F40" s="85">
        <v>1.3599999999999999E-2</v>
      </c>
      <c r="G40" s="85"/>
      <c r="H40" s="85">
        <v>2.9899999999999999E-2</v>
      </c>
      <c r="I40" s="86"/>
    </row>
    <row r="41" spans="2:9" ht="13.5" thickBot="1" x14ac:dyDescent="0.25">
      <c r="B41" s="45"/>
      <c r="C41" s="46" t="s">
        <v>22</v>
      </c>
      <c r="D41" s="108">
        <v>1.7500000000000002E-2</v>
      </c>
      <c r="E41" s="108"/>
      <c r="F41" s="87" t="s">
        <v>48</v>
      </c>
      <c r="G41" s="88"/>
      <c r="H41" s="87" t="s">
        <v>48</v>
      </c>
      <c r="I41" s="88"/>
    </row>
    <row r="42" spans="2:9" x14ac:dyDescent="0.2">
      <c r="B42" s="75"/>
      <c r="C42" s="76"/>
      <c r="D42" s="77"/>
      <c r="E42" s="77"/>
      <c r="F42" s="78"/>
      <c r="G42" s="78"/>
      <c r="H42" s="78"/>
      <c r="I42" s="78"/>
    </row>
    <row r="43" spans="2:9" ht="13.5" thickBot="1" x14ac:dyDescent="0.25">
      <c r="D43" s="15"/>
      <c r="E43" s="15"/>
      <c r="F43" s="15"/>
      <c r="G43" s="15"/>
      <c r="H43" s="15"/>
      <c r="I43" s="15"/>
    </row>
    <row r="44" spans="2:9" ht="13.5" thickBot="1" x14ac:dyDescent="0.25">
      <c r="B44" s="105" t="s">
        <v>23</v>
      </c>
      <c r="C44" s="106"/>
      <c r="D44" s="106"/>
      <c r="E44" s="106"/>
      <c r="F44" s="106"/>
      <c r="G44" s="106"/>
      <c r="H44" s="106"/>
      <c r="I44" s="107"/>
    </row>
    <row r="45" spans="2:9" ht="15.75" thickBot="1" x14ac:dyDescent="0.3">
      <c r="B45" s="93" t="s">
        <v>3</v>
      </c>
      <c r="C45" s="94"/>
      <c r="D45" s="94"/>
      <c r="E45" s="95"/>
      <c r="F45" s="93" t="s">
        <v>4</v>
      </c>
      <c r="G45" s="96"/>
      <c r="H45" s="96"/>
      <c r="I45" s="97"/>
    </row>
    <row r="46" spans="2:9" x14ac:dyDescent="0.2">
      <c r="B46" s="34"/>
      <c r="C46" s="35" t="s">
        <v>24</v>
      </c>
      <c r="D46" s="35" t="s">
        <v>35</v>
      </c>
      <c r="E46" s="36" t="s">
        <v>31</v>
      </c>
      <c r="F46" s="34"/>
      <c r="G46" s="35" t="s">
        <v>26</v>
      </c>
      <c r="H46" s="35" t="s">
        <v>27</v>
      </c>
      <c r="I46" s="36" t="s">
        <v>28</v>
      </c>
    </row>
    <row r="47" spans="2:9" ht="13.5" thickBot="1" x14ac:dyDescent="0.25">
      <c r="B47" s="20"/>
      <c r="C47" s="21" t="s">
        <v>25</v>
      </c>
      <c r="D47" s="21" t="s">
        <v>34</v>
      </c>
      <c r="E47" s="23" t="s">
        <v>52</v>
      </c>
      <c r="F47" s="20"/>
      <c r="G47" s="22" t="s">
        <v>38</v>
      </c>
      <c r="H47" s="21" t="s">
        <v>39</v>
      </c>
      <c r="I47" s="23" t="s">
        <v>42</v>
      </c>
    </row>
    <row r="48" spans="2:9" x14ac:dyDescent="0.2">
      <c r="B48" s="24">
        <v>39447</v>
      </c>
      <c r="C48" s="17">
        <v>198.08</v>
      </c>
      <c r="D48" s="17">
        <v>24.51</v>
      </c>
      <c r="E48" s="25">
        <v>27.07</v>
      </c>
      <c r="F48" s="24">
        <v>39447</v>
      </c>
      <c r="G48" s="17">
        <v>25.41</v>
      </c>
      <c r="H48" s="17">
        <v>11.65</v>
      </c>
      <c r="I48" s="25">
        <v>12.06</v>
      </c>
    </row>
    <row r="49" spans="2:9" x14ac:dyDescent="0.2">
      <c r="B49" s="26">
        <v>39629</v>
      </c>
      <c r="C49" s="6">
        <v>167.44</v>
      </c>
      <c r="D49" s="6">
        <v>21.88</v>
      </c>
      <c r="E49" s="27">
        <v>23.26</v>
      </c>
      <c r="F49" s="26">
        <v>39629</v>
      </c>
      <c r="G49" s="6">
        <v>24.56</v>
      </c>
      <c r="H49" s="6">
        <v>10.76</v>
      </c>
      <c r="I49" s="27">
        <v>11.05</v>
      </c>
    </row>
    <row r="50" spans="2:9" x14ac:dyDescent="0.2">
      <c r="B50" s="26">
        <v>39813</v>
      </c>
      <c r="C50" s="6">
        <v>85.35</v>
      </c>
      <c r="D50" s="6">
        <v>10.24</v>
      </c>
      <c r="E50" s="27">
        <v>16.3</v>
      </c>
      <c r="F50" s="26">
        <v>39813</v>
      </c>
      <c r="G50" s="6">
        <v>20.02</v>
      </c>
      <c r="H50" s="6">
        <v>8.27</v>
      </c>
      <c r="I50" s="27">
        <v>8.08</v>
      </c>
    </row>
    <row r="51" spans="2:9" x14ac:dyDescent="0.2">
      <c r="B51" s="26">
        <v>39994</v>
      </c>
      <c r="C51" s="6">
        <v>142.43</v>
      </c>
      <c r="D51" s="6">
        <v>13.73</v>
      </c>
      <c r="E51" s="27">
        <v>18.649999999999999</v>
      </c>
      <c r="F51" s="26">
        <v>39994</v>
      </c>
      <c r="G51" s="6">
        <v>21.5</v>
      </c>
      <c r="H51" s="6">
        <v>8.68</v>
      </c>
      <c r="I51" s="27">
        <v>8.6</v>
      </c>
    </row>
    <row r="52" spans="2:9" x14ac:dyDescent="0.2">
      <c r="B52" s="26">
        <v>40178</v>
      </c>
      <c r="C52" s="6">
        <v>210.73</v>
      </c>
      <c r="D52" s="6">
        <v>14.36</v>
      </c>
      <c r="E52" s="27">
        <v>23.94</v>
      </c>
      <c r="F52" s="26">
        <v>40178</v>
      </c>
      <c r="G52" s="6">
        <v>24.54</v>
      </c>
      <c r="H52" s="6">
        <v>9.93</v>
      </c>
      <c r="I52" s="27">
        <v>10.26</v>
      </c>
    </row>
    <row r="53" spans="2:9" x14ac:dyDescent="0.2">
      <c r="B53" s="26">
        <v>40359</v>
      </c>
      <c r="C53" s="6">
        <v>251.53</v>
      </c>
      <c r="D53" s="6">
        <v>12.06</v>
      </c>
      <c r="E53" s="27">
        <v>21.31</v>
      </c>
      <c r="F53" s="26">
        <v>40359</v>
      </c>
      <c r="G53" s="6">
        <v>23.4</v>
      </c>
      <c r="H53" s="6">
        <v>9.6</v>
      </c>
      <c r="I53" s="27">
        <v>9.64</v>
      </c>
    </row>
    <row r="54" spans="2:9" ht="13.5" thickBot="1" x14ac:dyDescent="0.25">
      <c r="B54" s="28">
        <v>40543</v>
      </c>
      <c r="C54" s="29">
        <v>322.56</v>
      </c>
      <c r="D54" s="29">
        <v>13.55</v>
      </c>
      <c r="E54" s="30">
        <v>20.23</v>
      </c>
      <c r="F54" s="28">
        <v>40543</v>
      </c>
      <c r="G54" s="29">
        <v>25.08</v>
      </c>
      <c r="H54" s="29">
        <v>10.95</v>
      </c>
      <c r="I54" s="30">
        <v>11.61</v>
      </c>
    </row>
    <row r="55" spans="2:9" x14ac:dyDescent="0.2">
      <c r="B55" s="13"/>
      <c r="C55" s="14"/>
      <c r="D55" s="14"/>
      <c r="E55" s="14"/>
      <c r="F55" s="13"/>
      <c r="G55" s="14"/>
      <c r="H55" s="14"/>
      <c r="I55" s="14"/>
    </row>
    <row r="56" spans="2:9" ht="13.5" thickBot="1" x14ac:dyDescent="0.25">
      <c r="B56" s="7"/>
      <c r="C56" s="7"/>
      <c r="D56" s="7"/>
      <c r="E56" s="7"/>
      <c r="F56" s="7"/>
      <c r="G56" s="7"/>
      <c r="H56" s="7"/>
      <c r="I56" s="7"/>
    </row>
    <row r="57" spans="2:9" ht="13.5" thickBot="1" x14ac:dyDescent="0.25">
      <c r="B57" s="105" t="s">
        <v>46</v>
      </c>
      <c r="C57" s="106"/>
      <c r="D57" s="106"/>
      <c r="E57" s="106"/>
      <c r="F57" s="106"/>
      <c r="G57" s="106"/>
      <c r="H57" s="106"/>
      <c r="I57" s="107"/>
    </row>
    <row r="58" spans="2:9" s="12" customFormat="1" x14ac:dyDescent="0.2">
      <c r="B58" s="139" t="s">
        <v>44</v>
      </c>
      <c r="C58" s="57" t="s">
        <v>24</v>
      </c>
      <c r="D58" s="56" t="s">
        <v>35</v>
      </c>
      <c r="E58" s="58" t="s">
        <v>31</v>
      </c>
      <c r="F58" s="140" t="s">
        <v>53</v>
      </c>
      <c r="G58" s="56" t="s">
        <v>26</v>
      </c>
      <c r="H58" s="56" t="s">
        <v>27</v>
      </c>
      <c r="I58" s="58" t="s">
        <v>28</v>
      </c>
    </row>
    <row r="59" spans="2:9" x14ac:dyDescent="0.2">
      <c r="B59" s="52"/>
      <c r="C59" s="2" t="s">
        <v>25</v>
      </c>
      <c r="D59" s="2" t="s">
        <v>34</v>
      </c>
      <c r="E59" s="71" t="s">
        <v>52</v>
      </c>
      <c r="F59" s="68"/>
      <c r="G59" s="16" t="s">
        <v>38</v>
      </c>
      <c r="H59" s="2" t="s">
        <v>39</v>
      </c>
      <c r="I59" s="19" t="s">
        <v>42</v>
      </c>
    </row>
    <row r="60" spans="2:9" s="5" customFormat="1" x14ac:dyDescent="0.2">
      <c r="B60" s="53">
        <v>39447</v>
      </c>
      <c r="C60" s="9">
        <v>60000</v>
      </c>
      <c r="D60" s="9">
        <v>60000</v>
      </c>
      <c r="E60" s="32">
        <v>60000</v>
      </c>
      <c r="F60" s="69"/>
      <c r="G60" s="9">
        <v>60000</v>
      </c>
      <c r="H60" s="9">
        <v>60000</v>
      </c>
      <c r="I60" s="32">
        <v>60000</v>
      </c>
    </row>
    <row r="61" spans="2:9" ht="13.5" thickBot="1" x14ac:dyDescent="0.25">
      <c r="B61" s="55" t="s">
        <v>43</v>
      </c>
      <c r="C61" s="40">
        <f>C60/C48</f>
        <v>302.90791599353793</v>
      </c>
      <c r="D61" s="40">
        <f>D60/D48</f>
        <v>2447.9804161566708</v>
      </c>
      <c r="E61" s="41">
        <f>E60/E48</f>
        <v>2216.4758034724787</v>
      </c>
      <c r="F61" s="70"/>
      <c r="G61" s="40">
        <f>G60/G48</f>
        <v>2361.2750885478158</v>
      </c>
      <c r="H61" s="40">
        <f>H60/H48</f>
        <v>5150.2145922746777</v>
      </c>
      <c r="I61" s="41">
        <f>I60/I48</f>
        <v>4975.1243781094527</v>
      </c>
    </row>
    <row r="62" spans="2:9" s="8" customFormat="1" ht="15.75" thickBot="1" x14ac:dyDescent="0.3">
      <c r="B62" s="102" t="s">
        <v>45</v>
      </c>
      <c r="C62" s="103"/>
      <c r="D62" s="103"/>
      <c r="E62" s="103"/>
      <c r="F62" s="103"/>
      <c r="G62" s="103"/>
      <c r="H62" s="103"/>
      <c r="I62" s="104"/>
    </row>
    <row r="63" spans="2:9" s="12" customFormat="1" x14ac:dyDescent="0.2">
      <c r="B63" s="72">
        <v>39447</v>
      </c>
      <c r="C63" s="138">
        <v>60000</v>
      </c>
      <c r="D63" s="60">
        <v>60000</v>
      </c>
      <c r="E63" s="61">
        <v>60000</v>
      </c>
      <c r="F63" s="72">
        <v>39447</v>
      </c>
      <c r="G63" s="59">
        <v>60000</v>
      </c>
      <c r="H63" s="59">
        <v>60000</v>
      </c>
      <c r="I63" s="142">
        <v>60000</v>
      </c>
    </row>
    <row r="64" spans="2:9" x14ac:dyDescent="0.2">
      <c r="B64" s="26">
        <v>39629</v>
      </c>
      <c r="C64" s="10">
        <f>C61*C49</f>
        <v>50718.901453957988</v>
      </c>
      <c r="D64" s="10">
        <f>D61*D49</f>
        <v>53561.811505507954</v>
      </c>
      <c r="E64" s="62">
        <f>E61*E49</f>
        <v>51555.227188769859</v>
      </c>
      <c r="F64" s="26">
        <v>39629</v>
      </c>
      <c r="G64" s="11">
        <f>G61*G49</f>
        <v>57992.916174734353</v>
      </c>
      <c r="H64" s="11">
        <f>H61*H49</f>
        <v>55416.309012875528</v>
      </c>
      <c r="I64" s="33">
        <f>I61*I49</f>
        <v>54975.124378109453</v>
      </c>
    </row>
    <row r="65" spans="2:9" x14ac:dyDescent="0.2">
      <c r="B65" s="26">
        <v>39813</v>
      </c>
      <c r="C65" s="10">
        <f>C50*C61</f>
        <v>25853.190630048459</v>
      </c>
      <c r="D65" s="10">
        <f>D50*D61</f>
        <v>25067.319461444309</v>
      </c>
      <c r="E65" s="62">
        <f>E50*E61</f>
        <v>36128.555596601407</v>
      </c>
      <c r="F65" s="26">
        <v>39813</v>
      </c>
      <c r="G65" s="11">
        <f>G61*G50</f>
        <v>47272.727272727272</v>
      </c>
      <c r="H65" s="11">
        <f>H61*H50</f>
        <v>42592.274678111586</v>
      </c>
      <c r="I65" s="33">
        <f>I61*I50</f>
        <v>40199.004975124379</v>
      </c>
    </row>
    <row r="66" spans="2:9" x14ac:dyDescent="0.2">
      <c r="B66" s="26">
        <v>39994</v>
      </c>
      <c r="C66" s="10">
        <f>C51*C61</f>
        <v>43143.174474959611</v>
      </c>
      <c r="D66" s="10">
        <f>D51*D61</f>
        <v>33610.771113831091</v>
      </c>
      <c r="E66" s="62">
        <f>E51*E61</f>
        <v>41337.273734761722</v>
      </c>
      <c r="F66" s="26">
        <v>39994</v>
      </c>
      <c r="G66" s="11">
        <f>G61*G51</f>
        <v>50767.414403778042</v>
      </c>
      <c r="H66" s="11">
        <f>H61*H51</f>
        <v>44703.8626609442</v>
      </c>
      <c r="I66" s="33">
        <f>I61*I51</f>
        <v>42786.069651741294</v>
      </c>
    </row>
    <row r="67" spans="2:9" x14ac:dyDescent="0.2">
      <c r="B67" s="26">
        <v>40178</v>
      </c>
      <c r="C67" s="10">
        <f>C52*C61</f>
        <v>63831.785137318242</v>
      </c>
      <c r="D67" s="10">
        <f>D52*D61</f>
        <v>35152.998776009794</v>
      </c>
      <c r="E67" s="62">
        <f>E52*E61</f>
        <v>53062.430735131144</v>
      </c>
      <c r="F67" s="26">
        <v>40178</v>
      </c>
      <c r="G67" s="11">
        <f>G61*G52</f>
        <v>57945.690672963399</v>
      </c>
      <c r="H67" s="11">
        <f>H61*H52</f>
        <v>51141.63090128755</v>
      </c>
      <c r="I67" s="33">
        <f>I61*I52</f>
        <v>51044.776119402981</v>
      </c>
    </row>
    <row r="68" spans="2:9" x14ac:dyDescent="0.2">
      <c r="B68" s="26">
        <v>40359</v>
      </c>
      <c r="C68" s="10">
        <f>C53*C61</f>
        <v>76190.428109854591</v>
      </c>
      <c r="D68" s="10">
        <f>D53*D61</f>
        <v>29522.64381884945</v>
      </c>
      <c r="E68" s="62">
        <f>E53*E61</f>
        <v>47233.09937199852</v>
      </c>
      <c r="F68" s="26">
        <v>40359</v>
      </c>
      <c r="G68" s="11">
        <f>G61*G53</f>
        <v>55253.837072018883</v>
      </c>
      <c r="H68" s="11">
        <f>H61*H53</f>
        <v>49442.060085836907</v>
      </c>
      <c r="I68" s="33">
        <f>I61*I53</f>
        <v>47960.199004975126</v>
      </c>
    </row>
    <row r="69" spans="2:9" s="12" customFormat="1" ht="13.5" thickBot="1" x14ac:dyDescent="0.25">
      <c r="B69" s="74">
        <v>40543</v>
      </c>
      <c r="C69" s="47">
        <f>C54*C61</f>
        <v>97705.977382875601</v>
      </c>
      <c r="D69" s="49">
        <f>D54*D61</f>
        <v>33170.134638922893</v>
      </c>
      <c r="E69" s="63">
        <f>E54*E61</f>
        <v>44839.305504248245</v>
      </c>
      <c r="F69" s="74">
        <v>40543</v>
      </c>
      <c r="G69" s="50">
        <f>G61*G54</f>
        <v>59220.779220779215</v>
      </c>
      <c r="H69" s="50">
        <f>H61*H54</f>
        <v>56394.849785407714</v>
      </c>
      <c r="I69" s="67">
        <f>I61*I54</f>
        <v>57761.19402985074</v>
      </c>
    </row>
    <row r="70" spans="2:9" x14ac:dyDescent="0.2">
      <c r="B70" s="7"/>
      <c r="C70" s="7"/>
      <c r="D70" s="7"/>
      <c r="E70" s="7"/>
      <c r="F70" s="7"/>
      <c r="G70" s="7"/>
      <c r="H70" s="7"/>
      <c r="I70" s="7"/>
    </row>
    <row r="71" spans="2:9" ht="13.5" thickBot="1" x14ac:dyDescent="0.25">
      <c r="B71" s="7"/>
      <c r="C71" s="7"/>
      <c r="D71" s="7"/>
      <c r="E71" s="7"/>
      <c r="F71" s="7"/>
      <c r="G71" s="7"/>
      <c r="H71" s="7"/>
      <c r="I71" s="7"/>
    </row>
    <row r="72" spans="2:9" ht="13.5" thickBot="1" x14ac:dyDescent="0.25">
      <c r="B72" s="98" t="s">
        <v>47</v>
      </c>
      <c r="C72" s="99"/>
      <c r="D72" s="99"/>
      <c r="E72" s="99"/>
      <c r="F72" s="100"/>
      <c r="G72" s="100"/>
      <c r="H72" s="100"/>
      <c r="I72" s="101"/>
    </row>
    <row r="73" spans="2:9" s="12" customFormat="1" x14ac:dyDescent="0.2">
      <c r="B73" s="139" t="s">
        <v>44</v>
      </c>
      <c r="C73" s="57" t="s">
        <v>24</v>
      </c>
      <c r="D73" s="56" t="s">
        <v>35</v>
      </c>
      <c r="E73" s="58" t="s">
        <v>31</v>
      </c>
      <c r="F73" s="141" t="s">
        <v>53</v>
      </c>
      <c r="G73" s="144" t="s">
        <v>26</v>
      </c>
      <c r="H73" s="144" t="s">
        <v>27</v>
      </c>
      <c r="I73" s="143" t="s">
        <v>28</v>
      </c>
    </row>
    <row r="74" spans="2:9" x14ac:dyDescent="0.2">
      <c r="B74" s="52"/>
      <c r="C74" s="51" t="s">
        <v>25</v>
      </c>
      <c r="D74" s="2" t="s">
        <v>34</v>
      </c>
      <c r="E74" s="71" t="s">
        <v>52</v>
      </c>
      <c r="F74" s="68"/>
      <c r="G74" s="145" t="s">
        <v>38</v>
      </c>
      <c r="H74" s="2" t="s">
        <v>39</v>
      </c>
      <c r="I74" s="19" t="s">
        <v>42</v>
      </c>
    </row>
    <row r="75" spans="2:9" x14ac:dyDescent="0.2">
      <c r="B75" s="53">
        <v>39447</v>
      </c>
      <c r="C75" s="4">
        <v>10000</v>
      </c>
      <c r="D75" s="4">
        <v>10000</v>
      </c>
      <c r="E75" s="37">
        <v>10000</v>
      </c>
      <c r="F75" s="69"/>
      <c r="G75" s="4">
        <v>10000</v>
      </c>
      <c r="H75" s="4">
        <v>10000</v>
      </c>
      <c r="I75" s="37">
        <v>10000</v>
      </c>
    </row>
    <row r="76" spans="2:9" ht="13.5" thickBot="1" x14ac:dyDescent="0.25">
      <c r="B76" s="54" t="s">
        <v>43</v>
      </c>
      <c r="C76" s="38">
        <f>C75/C48</f>
        <v>50.484652665589657</v>
      </c>
      <c r="D76" s="38">
        <f>D75/D48</f>
        <v>407.99673602611176</v>
      </c>
      <c r="E76" s="39">
        <f>E75/E48</f>
        <v>369.4126339120798</v>
      </c>
      <c r="F76" s="70"/>
      <c r="G76" s="38">
        <f>G75/G48</f>
        <v>393.54584809130262</v>
      </c>
      <c r="H76" s="38">
        <f>H75/H48</f>
        <v>858.36909871244632</v>
      </c>
      <c r="I76" s="39">
        <f>I75/I48</f>
        <v>829.18739635157544</v>
      </c>
    </row>
    <row r="77" spans="2:9" s="8" customFormat="1" ht="15.75" thickBot="1" x14ac:dyDescent="0.3">
      <c r="B77" s="102" t="s">
        <v>45</v>
      </c>
      <c r="C77" s="103"/>
      <c r="D77" s="103"/>
      <c r="E77" s="103"/>
      <c r="F77" s="103"/>
      <c r="G77" s="103"/>
      <c r="H77" s="103"/>
      <c r="I77" s="104"/>
    </row>
    <row r="78" spans="2:9" s="12" customFormat="1" x14ac:dyDescent="0.2">
      <c r="B78" s="72">
        <v>39447</v>
      </c>
      <c r="C78" s="64">
        <v>10000</v>
      </c>
      <c r="D78" s="65">
        <v>10000</v>
      </c>
      <c r="E78" s="66">
        <v>10000</v>
      </c>
      <c r="F78" s="72">
        <v>39447</v>
      </c>
      <c r="G78" s="65">
        <v>10000</v>
      </c>
      <c r="H78" s="65">
        <v>10000</v>
      </c>
      <c r="I78" s="66">
        <v>10000</v>
      </c>
    </row>
    <row r="79" spans="2:9" x14ac:dyDescent="0.2">
      <c r="B79" s="26">
        <v>39629</v>
      </c>
      <c r="C79" s="11">
        <f>C76*C49</f>
        <v>8453.1502423263319</v>
      </c>
      <c r="D79" s="11">
        <f>D76*D49</f>
        <v>8926.9685842513245</v>
      </c>
      <c r="E79" s="33">
        <f>E76*E49</f>
        <v>8592.5378647949765</v>
      </c>
      <c r="F79" s="73">
        <v>39629</v>
      </c>
      <c r="G79" s="11">
        <f>G76*G49</f>
        <v>9665.4860291223922</v>
      </c>
      <c r="H79" s="11">
        <f>H76*H49</f>
        <v>9236.0515021459214</v>
      </c>
      <c r="I79" s="33">
        <f>I76*I49</f>
        <v>9162.5207296849094</v>
      </c>
    </row>
    <row r="80" spans="2:9" x14ac:dyDescent="0.2">
      <c r="B80" s="26">
        <v>39813</v>
      </c>
      <c r="C80" s="11">
        <f>C76*C50</f>
        <v>4308.8651050080771</v>
      </c>
      <c r="D80" s="11">
        <f>D76*D50</f>
        <v>4177.8865769073846</v>
      </c>
      <c r="E80" s="33">
        <f>E76*E50</f>
        <v>6021.4259327669006</v>
      </c>
      <c r="F80" s="73">
        <v>39813</v>
      </c>
      <c r="G80" s="11">
        <f>G76*G50</f>
        <v>7878.7878787878781</v>
      </c>
      <c r="H80" s="11">
        <f>H76*H50</f>
        <v>7098.7124463519303</v>
      </c>
      <c r="I80" s="33">
        <f>I76*I50</f>
        <v>6699.8341625207295</v>
      </c>
    </row>
    <row r="81" spans="2:9" x14ac:dyDescent="0.2">
      <c r="B81" s="26">
        <v>39994</v>
      </c>
      <c r="C81" s="11">
        <f>C76*C51</f>
        <v>7190.5290791599355</v>
      </c>
      <c r="D81" s="11">
        <f>D76*D51</f>
        <v>5601.7951856385143</v>
      </c>
      <c r="E81" s="33">
        <f>E76*E51</f>
        <v>6889.5456224602876</v>
      </c>
      <c r="F81" s="73">
        <v>39994</v>
      </c>
      <c r="G81" s="11">
        <f>G76*G51</f>
        <v>8461.2357339630071</v>
      </c>
      <c r="H81" s="11">
        <f>H76*H51</f>
        <v>7450.6437768240339</v>
      </c>
      <c r="I81" s="33">
        <f>I76*I51</f>
        <v>7131.0116086235485</v>
      </c>
    </row>
    <row r="82" spans="2:9" x14ac:dyDescent="0.2">
      <c r="B82" s="26">
        <v>40178</v>
      </c>
      <c r="C82" s="11">
        <f>G76*C52</f>
        <v>82931.916568280198</v>
      </c>
      <c r="D82" s="11">
        <f>H76*D52</f>
        <v>12326.180257510729</v>
      </c>
      <c r="E82" s="33">
        <f>I76*E52</f>
        <v>19850.746268656716</v>
      </c>
      <c r="F82" s="73">
        <v>40178</v>
      </c>
      <c r="G82" s="11">
        <f>G76*G52</f>
        <v>9657.6151121605653</v>
      </c>
      <c r="H82" s="11">
        <f>H76*H52</f>
        <v>8523.605150214591</v>
      </c>
      <c r="I82" s="33">
        <f>I76*I52</f>
        <v>8507.4626865671635</v>
      </c>
    </row>
    <row r="83" spans="2:9" x14ac:dyDescent="0.2">
      <c r="B83" s="26">
        <v>40359</v>
      </c>
      <c r="C83" s="11">
        <f>C76*C53</f>
        <v>12698.404684975767</v>
      </c>
      <c r="D83" s="11">
        <f>D76*D53</f>
        <v>4920.4406364749084</v>
      </c>
      <c r="E83" s="33">
        <f>E76*E53</f>
        <v>7872.1832286664203</v>
      </c>
      <c r="F83" s="73">
        <v>40359</v>
      </c>
      <c r="G83" s="11">
        <f>G76*G53</f>
        <v>9208.9728453364805</v>
      </c>
      <c r="H83" s="11">
        <f>H76*H53</f>
        <v>8240.3433476394839</v>
      </c>
      <c r="I83" s="33">
        <f>I76*I53</f>
        <v>7993.3665008291873</v>
      </c>
    </row>
    <row r="84" spans="2:9" s="12" customFormat="1" ht="13.5" thickBot="1" x14ac:dyDescent="0.25">
      <c r="B84" s="74">
        <v>40543</v>
      </c>
      <c r="C84" s="48">
        <f>C76*C54</f>
        <v>16284.3295638126</v>
      </c>
      <c r="D84" s="50">
        <f>D76*D54</f>
        <v>5528.3557731538149</v>
      </c>
      <c r="E84" s="67">
        <f>E76*E54</f>
        <v>7473.2175840413747</v>
      </c>
      <c r="F84" s="74">
        <v>40543</v>
      </c>
      <c r="G84" s="50">
        <f>G76*G54</f>
        <v>9870.1298701298692</v>
      </c>
      <c r="H84" s="50">
        <f>H76*H54</f>
        <v>9399.1416309012857</v>
      </c>
      <c r="I84" s="67">
        <f>I76*I54</f>
        <v>9626.86567164179</v>
      </c>
    </row>
    <row r="85" spans="2:9" x14ac:dyDescent="0.2">
      <c r="C85" s="12"/>
      <c r="D85" s="12"/>
      <c r="E85" s="12"/>
      <c r="F85" s="12"/>
      <c r="G85" s="12"/>
      <c r="H85" s="12"/>
      <c r="I85" s="12"/>
    </row>
  </sheetData>
  <mergeCells count="87">
    <mergeCell ref="B2:I2"/>
    <mergeCell ref="B3:C3"/>
    <mergeCell ref="B4:C4"/>
    <mergeCell ref="B5:C5"/>
    <mergeCell ref="B6:C6"/>
    <mergeCell ref="H3:I3"/>
    <mergeCell ref="H4:I4"/>
    <mergeCell ref="H5:I5"/>
    <mergeCell ref="H6:I6"/>
    <mergeCell ref="D3:E3"/>
    <mergeCell ref="D4:E4"/>
    <mergeCell ref="D5:E5"/>
    <mergeCell ref="D6:E6"/>
    <mergeCell ref="F3:G3"/>
    <mergeCell ref="F4:G4"/>
    <mergeCell ref="F5:G5"/>
    <mergeCell ref="F6:G6"/>
    <mergeCell ref="B7:C7"/>
    <mergeCell ref="D7:E7"/>
    <mergeCell ref="F7:G7"/>
    <mergeCell ref="H7:I7"/>
    <mergeCell ref="B22:C22"/>
    <mergeCell ref="D22:E22"/>
    <mergeCell ref="F22:G22"/>
    <mergeCell ref="H22:I22"/>
    <mergeCell ref="B21:I21"/>
    <mergeCell ref="B10:E10"/>
    <mergeCell ref="B9:I9"/>
    <mergeCell ref="F10:I10"/>
    <mergeCell ref="D23:E23"/>
    <mergeCell ref="F23:G23"/>
    <mergeCell ref="H23:I23"/>
    <mergeCell ref="D30:E30"/>
    <mergeCell ref="D32:E32"/>
    <mergeCell ref="H32:I32"/>
    <mergeCell ref="F26:G26"/>
    <mergeCell ref="F27:G27"/>
    <mergeCell ref="F28:G28"/>
    <mergeCell ref="F29:G29"/>
    <mergeCell ref="F30:G30"/>
    <mergeCell ref="F32:G32"/>
    <mergeCell ref="H26:I26"/>
    <mergeCell ref="H27:I27"/>
    <mergeCell ref="H28:I28"/>
    <mergeCell ref="B24:C24"/>
    <mergeCell ref="D24:E24"/>
    <mergeCell ref="F24:G24"/>
    <mergeCell ref="H24:I24"/>
    <mergeCell ref="B25:I25"/>
    <mergeCell ref="D41:E41"/>
    <mergeCell ref="F41:G41"/>
    <mergeCell ref="H41:I41"/>
    <mergeCell ref="B44:I44"/>
    <mergeCell ref="D26:E26"/>
    <mergeCell ref="D27:E27"/>
    <mergeCell ref="D28:E28"/>
    <mergeCell ref="D29:E29"/>
    <mergeCell ref="B45:E45"/>
    <mergeCell ref="F45:I45"/>
    <mergeCell ref="B72:I72"/>
    <mergeCell ref="B62:I62"/>
    <mergeCell ref="B77:I77"/>
    <mergeCell ref="B57:I57"/>
    <mergeCell ref="H29:I29"/>
    <mergeCell ref="H30:I30"/>
    <mergeCell ref="F37:G37"/>
    <mergeCell ref="D33:E33"/>
    <mergeCell ref="D35:E35"/>
    <mergeCell ref="F33:G33"/>
    <mergeCell ref="F35:G35"/>
    <mergeCell ref="B31:I31"/>
    <mergeCell ref="B23:C23"/>
    <mergeCell ref="B34:I34"/>
    <mergeCell ref="B38:I38"/>
    <mergeCell ref="H39:I39"/>
    <mergeCell ref="H40:I40"/>
    <mergeCell ref="F39:G39"/>
    <mergeCell ref="D36:E36"/>
    <mergeCell ref="D37:E37"/>
    <mergeCell ref="D39:E39"/>
    <mergeCell ref="D40:E40"/>
    <mergeCell ref="F40:G40"/>
    <mergeCell ref="H33:I33"/>
    <mergeCell ref="H35:I35"/>
    <mergeCell ref="H36:I36"/>
    <mergeCell ref="H37:I37"/>
    <mergeCell ref="F36:G36"/>
  </mergeCells>
  <printOptions horizontalCentered="1" verticalCentered="1"/>
  <pageMargins left="0.2" right="0.2" top="0.75" bottom="0.5" header="0.3" footer="0.05"/>
  <pageSetup scale="97" orientation="landscape" r:id="rId1"/>
  <headerFooter>
    <oddHeader>&amp;C&amp;"Times New Roman,Regular"&amp;14Investment Project Assignment&amp;R&amp;"Times New Roman,Regular"Emily K. Yates
Personal Finance
Due : 26 April 2011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K. Yates</dc:creator>
  <cp:lastModifiedBy>Emily K. Yates</cp:lastModifiedBy>
  <cp:lastPrinted>2011-03-16T21:04:21Z</cp:lastPrinted>
  <dcterms:created xsi:type="dcterms:W3CDTF">2011-03-15T17:13:10Z</dcterms:created>
  <dcterms:modified xsi:type="dcterms:W3CDTF">2011-03-18T15:26:14Z</dcterms:modified>
</cp:coreProperties>
</file>